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8412\Documents\observatorio venezolano de finanzas\presentaciones y excel\"/>
    </mc:Choice>
  </mc:AlternateContent>
  <xr:revisionPtr revIDLastSave="0" documentId="13_ncr:1_{B0B3A741-4570-47E2-98ED-F0075A7EDDD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externalReferences>
    <externalReference r:id="rId3"/>
  </externalReferences>
  <calcPr calcId="191029" concurrentCalc="0"/>
</workbook>
</file>

<file path=xl/calcChain.xml><?xml version="1.0" encoding="utf-8"?>
<calcChain xmlns="http://schemas.openxmlformats.org/spreadsheetml/2006/main">
  <c r="T13" i="1" l="1"/>
  <c r="S13" i="1"/>
  <c r="S12" i="1"/>
  <c r="T12" i="1"/>
  <c r="Q12" i="1"/>
  <c r="P11" i="1"/>
  <c r="T11" i="1"/>
  <c r="S11" i="1"/>
  <c r="Q11" i="1"/>
  <c r="T10" i="1"/>
  <c r="S10" i="1"/>
  <c r="Q10" i="1"/>
  <c r="T9" i="1"/>
  <c r="S9" i="1"/>
  <c r="Q9" i="1"/>
  <c r="T8" i="1"/>
  <c r="S8" i="1"/>
  <c r="Q8" i="1"/>
  <c r="T7" i="1"/>
  <c r="S7" i="1"/>
  <c r="Q7" i="1"/>
  <c r="T6" i="1"/>
  <c r="S5" i="1"/>
  <c r="Q5" i="1"/>
  <c r="P16" i="1"/>
  <c r="O16" i="1"/>
  <c r="M16" i="1"/>
  <c r="Q6" i="1"/>
  <c r="S6" i="1"/>
  <c r="P15" i="1"/>
  <c r="P14" i="1"/>
  <c r="O14" i="1"/>
  <c r="O15" i="1"/>
  <c r="M14" i="1"/>
  <c r="M15" i="1"/>
  <c r="P13" i="1"/>
  <c r="O13" i="1"/>
  <c r="M13" i="1"/>
  <c r="P12" i="1"/>
  <c r="O12" i="1"/>
  <c r="M12" i="1"/>
  <c r="O11" i="1"/>
  <c r="M11" i="1"/>
  <c r="P10" i="1"/>
  <c r="O10" i="1"/>
  <c r="M10" i="1"/>
  <c r="P9" i="1"/>
  <c r="O9" i="1"/>
  <c r="M9" i="1"/>
  <c r="P8" i="1"/>
  <c r="O8" i="1"/>
  <c r="M8" i="1"/>
  <c r="P7" i="1"/>
  <c r="O7" i="1"/>
  <c r="M7" i="1"/>
  <c r="P6" i="1"/>
  <c r="O6" i="1"/>
  <c r="M6" i="1"/>
  <c r="O5" i="1"/>
  <c r="M5" i="1"/>
  <c r="L16" i="1"/>
  <c r="K16" i="1"/>
  <c r="I16" i="1"/>
  <c r="L15" i="1"/>
  <c r="K15" i="1"/>
  <c r="I15" i="1"/>
  <c r="L14" i="1"/>
  <c r="K14" i="1"/>
  <c r="I14" i="1"/>
  <c r="L13" i="1"/>
  <c r="K13" i="1"/>
  <c r="I13" i="1"/>
  <c r="K12" i="1"/>
  <c r="I12" i="1"/>
  <c r="L12" i="1"/>
  <c r="L11" i="1"/>
  <c r="K11" i="1"/>
  <c r="I11" i="1"/>
  <c r="L10" i="1"/>
  <c r="K10" i="1"/>
  <c r="I10" i="1"/>
  <c r="L9" i="1"/>
  <c r="K9" i="1"/>
  <c r="I9" i="1"/>
  <c r="I8" i="1"/>
  <c r="L8" i="1"/>
  <c r="K8" i="1"/>
  <c r="L7" i="1"/>
  <c r="K7" i="1"/>
  <c r="I7" i="1"/>
  <c r="L6" i="1"/>
  <c r="K6" i="1"/>
  <c r="I6" i="1"/>
  <c r="K5" i="1"/>
  <c r="I5" i="1"/>
  <c r="G16" i="1"/>
  <c r="H16" i="1"/>
  <c r="G15" i="1"/>
  <c r="H15" i="1"/>
  <c r="G14" i="1"/>
  <c r="H14" i="1"/>
  <c r="H5" i="1"/>
  <c r="G5" i="1"/>
  <c r="H6" i="1"/>
  <c r="G6" i="1"/>
  <c r="H7" i="1"/>
  <c r="G7" i="1"/>
  <c r="G8" i="1"/>
  <c r="H8" i="1"/>
  <c r="G9" i="1"/>
  <c r="H9" i="1"/>
  <c r="H10" i="1"/>
  <c r="G10" i="1"/>
  <c r="H11" i="1"/>
  <c r="G11" i="1"/>
  <c r="H12" i="1"/>
  <c r="G12" i="1"/>
  <c r="G13" i="1"/>
  <c r="H13" i="1"/>
</calcChain>
</file>

<file path=xl/sharedStrings.xml><?xml version="1.0" encoding="utf-8"?>
<sst xmlns="http://schemas.openxmlformats.org/spreadsheetml/2006/main" count="37" uniqueCount="25">
  <si>
    <t>INPCAN</t>
  </si>
  <si>
    <t>Año 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</si>
  <si>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</si>
  <si>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</si>
  <si>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</si>
  <si>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</si>
  <si>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</si>
  <si>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</si>
  <si>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</si>
  <si>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</si>
  <si>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</si>
  <si>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Año 2018</t>
  </si>
  <si>
    <t>Inlfación %</t>
  </si>
  <si>
    <t>Inflación Interanual %</t>
  </si>
  <si>
    <t>Acumulada</t>
  </si>
  <si>
    <t>oct</t>
  </si>
  <si>
    <t>nov</t>
  </si>
  <si>
    <t>dic</t>
  </si>
  <si>
    <t>Año 2019</t>
  </si>
  <si>
    <t>Año 2020</t>
  </si>
  <si>
    <t>Año 2021</t>
  </si>
  <si>
    <t>Mensual</t>
  </si>
  <si>
    <t>Interanual</t>
  </si>
  <si>
    <t>OVF</t>
  </si>
  <si>
    <t>BCV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</si>
</sst>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Bs.S&quot;#,##0.00;[Red]&quot;Bs.S&quot;\-#,##0.00"/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2" xfId="0" applyBorder="1"/>
    <xf numFmtId="9" fontId="0" fillId="0" borderId="1" xfId="1" applyFont="1" applyBorder="1"/>
    <xf numFmtId="1" fontId="0" fillId="0" borderId="1" xfId="0" applyNumberFormat="1" applyBorder="1"/>
    <xf numFmtId="165" fontId="0" fillId="0" borderId="1" xfId="1" applyNumberFormat="1" applyFont="1" applyBorder="1"/>
    <xf numFmtId="0" fontId="0" fillId="0" borderId="2" xfId="0" applyFill="1" applyBorder="1"/>
    <xf numFmtId="164" fontId="0" fillId="0" borderId="0" xfId="0" applyNumberFormat="1"/>
    <xf numFmtId="17" fontId="0" fillId="0" borderId="1" xfId="0" applyNumberFormat="1" applyBorder="1"/>
    <xf numFmtId="17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9" fontId="0" fillId="0" borderId="0" xfId="1" applyFont="1"/>
    <xf numFmtId="0" fontId="0" fillId="0" borderId="1" xfId="1" applyNumberFormat="1" applyFont="1" applyBorder="1"/>
    <xf numFmtId="165" fontId="0" fillId="0" borderId="0" xfId="1" applyNumberFormat="1" applyFont="1"/>
    <xf numFmtId="10" fontId="0" fillId="0" borderId="0" xfId="1" applyNumberFormat="1" applyFont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1" applyNumberFormat="1" applyFont="1"/>
    <xf numFmtId="164" fontId="0" fillId="0" borderId="2" xfId="0" applyNumberFormat="1" applyBorder="1"/>
    <xf numFmtId="0" fontId="0" fillId="0" borderId="6" xfId="0" applyBorder="1"/>
    <xf numFmtId="10" fontId="0" fillId="0" borderId="1" xfId="1" applyNumberFormat="1" applyFont="1" applyBorder="1"/>
    <xf numFmtId="1" fontId="0" fillId="0" borderId="0" xfId="0" applyNumberFormat="1" applyBorder="1"/>
    <xf numFmtId="165" fontId="0" fillId="0" borderId="7" xfId="1" applyNumberFormat="1" applyFont="1" applyBorder="1"/>
    <xf numFmtId="10" fontId="0" fillId="0" borderId="8" xfId="1" applyNumberFormat="1" applyFont="1" applyBorder="1"/>
    <xf numFmtId="0" fontId="0" fillId="0" borderId="8" xfId="0" applyBorder="1"/>
    <xf numFmtId="9" fontId="0" fillId="0" borderId="8" xfId="1" applyFont="1" applyBorder="1"/>
    <xf numFmtId="0" fontId="2" fillId="0" borderId="1" xfId="0" applyFont="1" applyFill="1" applyBorder="1" applyAlignment="1">
      <alignment horizontal="right" wrapText="1" readingOrder="1"/>
    </xf>
    <xf numFmtId="1" fontId="0" fillId="0" borderId="2" xfId="0" applyNumberFormat="1" applyBorder="1"/>
    <xf numFmtId="2" fontId="0" fillId="0" borderId="0" xfId="1" applyNumberFormat="1" applyFont="1"/>
    <xf numFmtId="8" fontId="0" fillId="0" borderId="0" xfId="0" applyNumberFormat="1"/>
    <xf numFmtId="8" fontId="3" fillId="0" borderId="0" xfId="0" applyNumberFormat="1" applyFont="1"/>
    <xf numFmtId="2" fontId="0" fillId="0" borderId="0" xfId="0" applyNumberFormat="1"/>
    <xf numFmtId="1" fontId="0" fillId="0" borderId="6" xfId="0" applyNumberFormat="1" applyBorder="1"/>
    <xf numFmtId="0" fontId="0" fillId="0" borderId="9" xfId="0" applyFill="1" applyBorder="1"/>
    <xf numFmtId="10" fontId="0" fillId="0" borderId="7" xfId="0" applyNumberFormat="1" applyBorder="1"/>
    <xf numFmtId="10" fontId="0" fillId="0" borderId="10" xfId="0" applyNumberFormat="1" applyBorder="1"/>
    <xf numFmtId="9" fontId="0" fillId="0" borderId="7" xfId="0" applyNumberFormat="1" applyBorder="1"/>
    <xf numFmtId="0" fontId="0" fillId="0" borderId="1" xfId="0" applyFill="1" applyBorder="1"/>
    <xf numFmtId="0" fontId="0" fillId="0" borderId="12" xfId="0" applyBorder="1"/>
    <xf numFmtId="165" fontId="1" fillId="0" borderId="1" xfId="1" applyNumberFormat="1" applyFont="1" applyBorder="1"/>
    <xf numFmtId="2" fontId="0" fillId="0" borderId="1" xfId="0" applyNumberFormat="1" applyFont="1" applyBorder="1"/>
    <xf numFmtId="9" fontId="1" fillId="0" borderId="1" xfId="1" applyFont="1" applyBorder="1"/>
    <xf numFmtId="165" fontId="4" fillId="0" borderId="1" xfId="1" applyNumberFormat="1" applyFont="1" applyBorder="1"/>
    <xf numFmtId="4" fontId="4" fillId="0" borderId="1" xfId="0" applyNumberFormat="1" applyFont="1" applyBorder="1"/>
    <xf numFmtId="9" fontId="4" fillId="0" borderId="1" xfId="0" applyNumberFormat="1" applyFont="1" applyBorder="1"/>
    <xf numFmtId="4" fontId="0" fillId="0" borderId="1" xfId="0" applyNumberFormat="1" applyFont="1" applyBorder="1"/>
    <xf numFmtId="9" fontId="0" fillId="0" borderId="1" xfId="0" applyNumberFormat="1" applyFont="1" applyBorder="1"/>
    <xf numFmtId="0" fontId="4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</a:t>
            </a:r>
            <a:r>
              <a:rPr lang="en-US" baseline="0"/>
              <a:t> de Indice Nacional de Precios del Observatorio Venezolano de Finanzas vs Banco Central de Venezuela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[1]Hoja2!$B$3:$B$57</c:f>
              <c:numCache>
                <c:formatCode>General</c:formatCode>
                <c:ptCount val="5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</c:numCache>
            </c:numRef>
          </c:cat>
          <c:val>
            <c:numRef>
              <c:f>[1]Hoja2!$C$3:$C$57</c:f>
              <c:numCache>
                <c:formatCode>General</c:formatCode>
                <c:ptCount val="55"/>
                <c:pt idx="0">
                  <c:v>18.600000000000001</c:v>
                </c:pt>
                <c:pt idx="1">
                  <c:v>20.100000000000001</c:v>
                </c:pt>
                <c:pt idx="2">
                  <c:v>16.2</c:v>
                </c:pt>
                <c:pt idx="3">
                  <c:v>16.5</c:v>
                </c:pt>
                <c:pt idx="4">
                  <c:v>18.2</c:v>
                </c:pt>
                <c:pt idx="5">
                  <c:v>21.4</c:v>
                </c:pt>
                <c:pt idx="6">
                  <c:v>26</c:v>
                </c:pt>
                <c:pt idx="7">
                  <c:v>33.800000000000004</c:v>
                </c:pt>
                <c:pt idx="8">
                  <c:v>36.299999999999997</c:v>
                </c:pt>
                <c:pt idx="9">
                  <c:v>45.5</c:v>
                </c:pt>
                <c:pt idx="10">
                  <c:v>56.7</c:v>
                </c:pt>
                <c:pt idx="11">
                  <c:v>85</c:v>
                </c:pt>
                <c:pt idx="12">
                  <c:v>84.2</c:v>
                </c:pt>
                <c:pt idx="13">
                  <c:v>80.03</c:v>
                </c:pt>
                <c:pt idx="14">
                  <c:v>67</c:v>
                </c:pt>
                <c:pt idx="15">
                  <c:v>80.099999999999994</c:v>
                </c:pt>
                <c:pt idx="16">
                  <c:v>110.14</c:v>
                </c:pt>
                <c:pt idx="17">
                  <c:v>128.4</c:v>
                </c:pt>
                <c:pt idx="18">
                  <c:v>125</c:v>
                </c:pt>
                <c:pt idx="19">
                  <c:v>223.1</c:v>
                </c:pt>
                <c:pt idx="20">
                  <c:v>233.3</c:v>
                </c:pt>
                <c:pt idx="21">
                  <c:v>148.19999999999999</c:v>
                </c:pt>
                <c:pt idx="22">
                  <c:v>144.19999999999999</c:v>
                </c:pt>
                <c:pt idx="23">
                  <c:v>141.75</c:v>
                </c:pt>
                <c:pt idx="24">
                  <c:v>191.6</c:v>
                </c:pt>
                <c:pt idx="25">
                  <c:v>53.7</c:v>
                </c:pt>
                <c:pt idx="26">
                  <c:v>18.100000000000001</c:v>
                </c:pt>
                <c:pt idx="27">
                  <c:v>44.7</c:v>
                </c:pt>
                <c:pt idx="28">
                  <c:v>31.3</c:v>
                </c:pt>
                <c:pt idx="29">
                  <c:v>24.8</c:v>
                </c:pt>
                <c:pt idx="30">
                  <c:v>33.799999999999997</c:v>
                </c:pt>
                <c:pt idx="31">
                  <c:v>65.2</c:v>
                </c:pt>
                <c:pt idx="32">
                  <c:v>23.5</c:v>
                </c:pt>
                <c:pt idx="33">
                  <c:v>20.7</c:v>
                </c:pt>
                <c:pt idx="34">
                  <c:v>35.799999999999997</c:v>
                </c:pt>
                <c:pt idx="35">
                  <c:v>33.1</c:v>
                </c:pt>
                <c:pt idx="36">
                  <c:v>65.400000000000006</c:v>
                </c:pt>
                <c:pt idx="37">
                  <c:v>22.4</c:v>
                </c:pt>
                <c:pt idx="38">
                  <c:v>21.2</c:v>
                </c:pt>
                <c:pt idx="39">
                  <c:v>79.98</c:v>
                </c:pt>
                <c:pt idx="40">
                  <c:v>15.3</c:v>
                </c:pt>
                <c:pt idx="41">
                  <c:v>19.5</c:v>
                </c:pt>
                <c:pt idx="42">
                  <c:v>55.05</c:v>
                </c:pt>
                <c:pt idx="43">
                  <c:v>25.04</c:v>
                </c:pt>
                <c:pt idx="44">
                  <c:v>30</c:v>
                </c:pt>
                <c:pt idx="45">
                  <c:v>23.8</c:v>
                </c:pt>
                <c:pt idx="46">
                  <c:v>65.7</c:v>
                </c:pt>
                <c:pt idx="47">
                  <c:v>21.2</c:v>
                </c:pt>
                <c:pt idx="48">
                  <c:v>55.2</c:v>
                </c:pt>
                <c:pt idx="49">
                  <c:v>50.9</c:v>
                </c:pt>
                <c:pt idx="50">
                  <c:v>9</c:v>
                </c:pt>
                <c:pt idx="51">
                  <c:v>33.4</c:v>
                </c:pt>
                <c:pt idx="52">
                  <c:v>19.600000000000001</c:v>
                </c:pt>
                <c:pt idx="53">
                  <c:v>6</c:v>
                </c:pt>
                <c:pt idx="5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E-4E33-BB08-269D32A6AA7A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[1]Hoja2!$B$3:$B$57</c:f>
              <c:numCache>
                <c:formatCode>General</c:formatCode>
                <c:ptCount val="5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</c:numCache>
            </c:numRef>
          </c:cat>
          <c:val>
            <c:numRef>
              <c:f>[1]Hoja2!$D$3:$D$57</c:f>
              <c:numCache>
                <c:formatCode>General</c:formatCode>
                <c:ptCount val="55"/>
                <c:pt idx="0">
                  <c:v>17.600000000000001</c:v>
                </c:pt>
                <c:pt idx="1">
                  <c:v>12.7</c:v>
                </c:pt>
                <c:pt idx="2">
                  <c:v>10.4</c:v>
                </c:pt>
                <c:pt idx="3">
                  <c:v>8.3000000000000007</c:v>
                </c:pt>
                <c:pt idx="4">
                  <c:v>11.7</c:v>
                </c:pt>
                <c:pt idx="5">
                  <c:v>12.3</c:v>
                </c:pt>
                <c:pt idx="6">
                  <c:v>13.7</c:v>
                </c:pt>
                <c:pt idx="7">
                  <c:v>19</c:v>
                </c:pt>
                <c:pt idx="8">
                  <c:v>26.1</c:v>
                </c:pt>
                <c:pt idx="9">
                  <c:v>31.9</c:v>
                </c:pt>
                <c:pt idx="10">
                  <c:v>38.299999999999997</c:v>
                </c:pt>
                <c:pt idx="11">
                  <c:v>55.6</c:v>
                </c:pt>
                <c:pt idx="12">
                  <c:v>66</c:v>
                </c:pt>
                <c:pt idx="13">
                  <c:v>44.7</c:v>
                </c:pt>
                <c:pt idx="14">
                  <c:v>40.9</c:v>
                </c:pt>
                <c:pt idx="15">
                  <c:v>55.8</c:v>
                </c:pt>
                <c:pt idx="16">
                  <c:v>110.3</c:v>
                </c:pt>
                <c:pt idx="17">
                  <c:v>96.7</c:v>
                </c:pt>
                <c:pt idx="18">
                  <c:v>81.400000000000006</c:v>
                </c:pt>
                <c:pt idx="19">
                  <c:v>76</c:v>
                </c:pt>
                <c:pt idx="20">
                  <c:v>127.7</c:v>
                </c:pt>
                <c:pt idx="21">
                  <c:v>88.1</c:v>
                </c:pt>
                <c:pt idx="22">
                  <c:v>123.2</c:v>
                </c:pt>
                <c:pt idx="23">
                  <c:v>95.4</c:v>
                </c:pt>
                <c:pt idx="24">
                  <c:v>196.6</c:v>
                </c:pt>
                <c:pt idx="25">
                  <c:v>114.4</c:v>
                </c:pt>
                <c:pt idx="26">
                  <c:v>34.799999999999997</c:v>
                </c:pt>
                <c:pt idx="27">
                  <c:v>33.799999999999997</c:v>
                </c:pt>
                <c:pt idx="28">
                  <c:v>39.5</c:v>
                </c:pt>
                <c:pt idx="29">
                  <c:v>22.1</c:v>
                </c:pt>
                <c:pt idx="30">
                  <c:v>19.399999999999999</c:v>
                </c:pt>
                <c:pt idx="31">
                  <c:v>34.6</c:v>
                </c:pt>
                <c:pt idx="32">
                  <c:v>52.2</c:v>
                </c:pt>
                <c:pt idx="33">
                  <c:v>22.6</c:v>
                </c:pt>
                <c:pt idx="34">
                  <c:v>25.7</c:v>
                </c:pt>
                <c:pt idx="35">
                  <c:v>31.5</c:v>
                </c:pt>
                <c:pt idx="36">
                  <c:v>62.2</c:v>
                </c:pt>
                <c:pt idx="37">
                  <c:v>21.8</c:v>
                </c:pt>
                <c:pt idx="38">
                  <c:v>13.3</c:v>
                </c:pt>
                <c:pt idx="39">
                  <c:v>27.5</c:v>
                </c:pt>
                <c:pt idx="40">
                  <c:v>38.6</c:v>
                </c:pt>
                <c:pt idx="41">
                  <c:v>25.1</c:v>
                </c:pt>
                <c:pt idx="42">
                  <c:v>19.600000000000001</c:v>
                </c:pt>
                <c:pt idx="43">
                  <c:v>24.7</c:v>
                </c:pt>
                <c:pt idx="44">
                  <c:v>27.9</c:v>
                </c:pt>
                <c:pt idx="45">
                  <c:v>30.5</c:v>
                </c:pt>
                <c:pt idx="46">
                  <c:v>40</c:v>
                </c:pt>
                <c:pt idx="47">
                  <c:v>77.5</c:v>
                </c:pt>
                <c:pt idx="48">
                  <c:v>46.6</c:v>
                </c:pt>
                <c:pt idx="49">
                  <c:v>33.799999999999997</c:v>
                </c:pt>
                <c:pt idx="50">
                  <c:v>16.100000000000001</c:v>
                </c:pt>
                <c:pt idx="51">
                  <c:v>24.6</c:v>
                </c:pt>
                <c:pt idx="52">
                  <c:v>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E-4E33-BB08-269D32A6A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96990320"/>
        <c:axId val="596992616"/>
      </c:lineChart>
      <c:catAx>
        <c:axId val="59699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992616"/>
        <c:crosses val="autoZero"/>
        <c:auto val="1"/>
        <c:lblAlgn val="ctr"/>
        <c:lblOffset val="100"/>
        <c:noMultiLvlLbl val="0"/>
      </c:catAx>
      <c:valAx>
        <c:axId val="596992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9903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28</xdr:row>
      <xdr:rowOff>137160</xdr:rowOff>
    </xdr:from>
    <xdr:to>
      <xdr:col>14</xdr:col>
      <xdr:colOff>611505</xdr:colOff>
      <xdr:row>52</xdr:row>
      <xdr:rowOff>134303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6B8ACD4-E6FE-4AC4-8489-81A8B63BA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PCAN%20Data%20hasta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3">
          <cell r="B3">
            <v>42736</v>
          </cell>
          <cell r="C3">
            <v>18.600000000000001</v>
          </cell>
          <cell r="D3">
            <v>17.600000000000001</v>
          </cell>
        </row>
        <row r="4">
          <cell r="B4">
            <v>42767</v>
          </cell>
          <cell r="C4">
            <v>20.100000000000001</v>
          </cell>
          <cell r="D4">
            <v>12.7</v>
          </cell>
        </row>
        <row r="5">
          <cell r="B5">
            <v>42795</v>
          </cell>
          <cell r="C5">
            <v>16.2</v>
          </cell>
          <cell r="D5">
            <v>10.4</v>
          </cell>
        </row>
        <row r="6">
          <cell r="B6">
            <v>42826</v>
          </cell>
          <cell r="C6">
            <v>16.5</v>
          </cell>
          <cell r="D6">
            <v>8.3000000000000007</v>
          </cell>
        </row>
        <row r="7">
          <cell r="B7">
            <v>42856</v>
          </cell>
          <cell r="C7">
            <v>18.2</v>
          </cell>
          <cell r="D7">
            <v>11.7</v>
          </cell>
        </row>
        <row r="8">
          <cell r="B8">
            <v>42887</v>
          </cell>
          <cell r="C8">
            <v>21.4</v>
          </cell>
          <cell r="D8">
            <v>12.3</v>
          </cell>
        </row>
        <row r="9">
          <cell r="B9">
            <v>42917</v>
          </cell>
          <cell r="C9">
            <v>26</v>
          </cell>
          <cell r="D9">
            <v>13.7</v>
          </cell>
        </row>
        <row r="10">
          <cell r="B10">
            <v>42948</v>
          </cell>
          <cell r="C10">
            <v>33.800000000000004</v>
          </cell>
          <cell r="D10">
            <v>19</v>
          </cell>
        </row>
        <row r="11">
          <cell r="B11">
            <v>42979</v>
          </cell>
          <cell r="C11">
            <v>36.299999999999997</v>
          </cell>
          <cell r="D11">
            <v>26.1</v>
          </cell>
        </row>
        <row r="12">
          <cell r="B12">
            <v>43009</v>
          </cell>
          <cell r="C12">
            <v>45.5</v>
          </cell>
          <cell r="D12">
            <v>31.9</v>
          </cell>
        </row>
        <row r="13">
          <cell r="B13">
            <v>43040</v>
          </cell>
          <cell r="C13">
            <v>56.7</v>
          </cell>
          <cell r="D13">
            <v>38.299999999999997</v>
          </cell>
        </row>
        <row r="14">
          <cell r="B14">
            <v>43070</v>
          </cell>
          <cell r="C14">
            <v>85</v>
          </cell>
          <cell r="D14">
            <v>55.6</v>
          </cell>
        </row>
        <row r="15">
          <cell r="B15">
            <v>43101</v>
          </cell>
          <cell r="C15">
            <v>84.2</v>
          </cell>
          <cell r="D15">
            <v>66</v>
          </cell>
        </row>
        <row r="16">
          <cell r="B16">
            <v>43132</v>
          </cell>
          <cell r="C16">
            <v>80.03</v>
          </cell>
          <cell r="D16">
            <v>44.7</v>
          </cell>
        </row>
        <row r="17">
          <cell r="B17">
            <v>43160</v>
          </cell>
          <cell r="C17">
            <v>67</v>
          </cell>
          <cell r="D17">
            <v>40.9</v>
          </cell>
        </row>
        <row r="18">
          <cell r="B18">
            <v>43191</v>
          </cell>
          <cell r="C18">
            <v>80.099999999999994</v>
          </cell>
          <cell r="D18">
            <v>55.8</v>
          </cell>
        </row>
        <row r="19">
          <cell r="B19">
            <v>43221</v>
          </cell>
          <cell r="C19">
            <v>110.14</v>
          </cell>
          <cell r="D19">
            <v>110.3</v>
          </cell>
        </row>
        <row r="20">
          <cell r="B20">
            <v>43252</v>
          </cell>
          <cell r="C20">
            <v>128.4</v>
          </cell>
          <cell r="D20">
            <v>96.7</v>
          </cell>
        </row>
        <row r="21">
          <cell r="B21">
            <v>43282</v>
          </cell>
          <cell r="C21">
            <v>125</v>
          </cell>
          <cell r="D21">
            <v>81.400000000000006</v>
          </cell>
        </row>
        <row r="22">
          <cell r="B22">
            <v>43313</v>
          </cell>
          <cell r="C22">
            <v>223.1</v>
          </cell>
          <cell r="D22">
            <v>76</v>
          </cell>
        </row>
        <row r="23">
          <cell r="B23">
            <v>43344</v>
          </cell>
          <cell r="C23">
            <v>233.3</v>
          </cell>
          <cell r="D23">
            <v>127.7</v>
          </cell>
        </row>
        <row r="24">
          <cell r="B24">
            <v>43374</v>
          </cell>
          <cell r="C24">
            <v>148.19999999999999</v>
          </cell>
          <cell r="D24">
            <v>88.1</v>
          </cell>
        </row>
        <row r="25">
          <cell r="B25">
            <v>43405</v>
          </cell>
          <cell r="C25">
            <v>144.19999999999999</v>
          </cell>
          <cell r="D25">
            <v>123.2</v>
          </cell>
        </row>
        <row r="26">
          <cell r="B26">
            <v>43435</v>
          </cell>
          <cell r="C26">
            <v>141.75</v>
          </cell>
          <cell r="D26">
            <v>95.4</v>
          </cell>
        </row>
        <row r="27">
          <cell r="B27">
            <v>43466</v>
          </cell>
          <cell r="C27">
            <v>191.6</v>
          </cell>
          <cell r="D27">
            <v>196.6</v>
          </cell>
        </row>
        <row r="28">
          <cell r="B28">
            <v>43497</v>
          </cell>
          <cell r="C28">
            <v>53.7</v>
          </cell>
          <cell r="D28">
            <v>114.4</v>
          </cell>
        </row>
        <row r="29">
          <cell r="B29">
            <v>43525</v>
          </cell>
          <cell r="C29">
            <v>18.100000000000001</v>
          </cell>
          <cell r="D29">
            <v>34.799999999999997</v>
          </cell>
        </row>
        <row r="30">
          <cell r="B30">
            <v>43556</v>
          </cell>
          <cell r="C30">
            <v>44.7</v>
          </cell>
          <cell r="D30">
            <v>33.799999999999997</v>
          </cell>
        </row>
        <row r="31">
          <cell r="B31">
            <v>43586</v>
          </cell>
          <cell r="C31">
            <v>31.3</v>
          </cell>
          <cell r="D31">
            <v>39.5</v>
          </cell>
        </row>
        <row r="32">
          <cell r="B32">
            <v>43617</v>
          </cell>
          <cell r="C32">
            <v>24.8</v>
          </cell>
          <cell r="D32">
            <v>22.1</v>
          </cell>
        </row>
        <row r="33">
          <cell r="B33">
            <v>43647</v>
          </cell>
          <cell r="C33">
            <v>33.799999999999997</v>
          </cell>
          <cell r="D33">
            <v>19.399999999999999</v>
          </cell>
        </row>
        <row r="34">
          <cell r="B34">
            <v>43678</v>
          </cell>
          <cell r="C34">
            <v>65.2</v>
          </cell>
          <cell r="D34">
            <v>34.6</v>
          </cell>
        </row>
        <row r="35">
          <cell r="B35">
            <v>43709</v>
          </cell>
          <cell r="C35">
            <v>23.5</v>
          </cell>
          <cell r="D35">
            <v>52.2</v>
          </cell>
        </row>
        <row r="36">
          <cell r="B36">
            <v>43739</v>
          </cell>
          <cell r="C36">
            <v>20.7</v>
          </cell>
          <cell r="D36">
            <v>22.6</v>
          </cell>
        </row>
        <row r="37">
          <cell r="B37">
            <v>43770</v>
          </cell>
          <cell r="C37">
            <v>35.799999999999997</v>
          </cell>
          <cell r="D37">
            <v>25.7</v>
          </cell>
        </row>
        <row r="38">
          <cell r="B38">
            <v>43800</v>
          </cell>
          <cell r="C38">
            <v>33.1</v>
          </cell>
          <cell r="D38">
            <v>31.5</v>
          </cell>
        </row>
        <row r="39">
          <cell r="B39">
            <v>43831</v>
          </cell>
          <cell r="C39">
            <v>65.400000000000006</v>
          </cell>
          <cell r="D39">
            <v>62.2</v>
          </cell>
        </row>
        <row r="40">
          <cell r="B40">
            <v>43862</v>
          </cell>
          <cell r="C40">
            <v>22.4</v>
          </cell>
          <cell r="D40">
            <v>21.8</v>
          </cell>
        </row>
        <row r="41">
          <cell r="B41">
            <v>43891</v>
          </cell>
          <cell r="C41">
            <v>21.2</v>
          </cell>
          <cell r="D41">
            <v>13.3</v>
          </cell>
        </row>
        <row r="42">
          <cell r="B42">
            <v>43922</v>
          </cell>
          <cell r="C42">
            <v>79.98</v>
          </cell>
          <cell r="D42">
            <v>27.5</v>
          </cell>
        </row>
        <row r="43">
          <cell r="B43">
            <v>43952</v>
          </cell>
          <cell r="C43">
            <v>15.3</v>
          </cell>
          <cell r="D43">
            <v>38.6</v>
          </cell>
        </row>
        <row r="44">
          <cell r="B44">
            <v>43983</v>
          </cell>
          <cell r="C44">
            <v>19.5</v>
          </cell>
          <cell r="D44">
            <v>25.1</v>
          </cell>
        </row>
        <row r="45">
          <cell r="B45">
            <v>44013</v>
          </cell>
          <cell r="C45">
            <v>55.05</v>
          </cell>
          <cell r="D45">
            <v>19.600000000000001</v>
          </cell>
        </row>
        <row r="46">
          <cell r="B46">
            <v>44044</v>
          </cell>
          <cell r="C46">
            <v>25.04</v>
          </cell>
          <cell r="D46">
            <v>24.7</v>
          </cell>
        </row>
        <row r="47">
          <cell r="B47">
            <v>44075</v>
          </cell>
          <cell r="C47">
            <v>30</v>
          </cell>
          <cell r="D47">
            <v>27.9</v>
          </cell>
        </row>
        <row r="48">
          <cell r="B48">
            <v>44105</v>
          </cell>
          <cell r="C48">
            <v>23.8</v>
          </cell>
          <cell r="D48">
            <v>30.5</v>
          </cell>
        </row>
        <row r="49">
          <cell r="B49">
            <v>44136</v>
          </cell>
          <cell r="C49">
            <v>65.7</v>
          </cell>
          <cell r="D49">
            <v>40</v>
          </cell>
        </row>
        <row r="50">
          <cell r="B50">
            <v>44166</v>
          </cell>
          <cell r="C50">
            <v>21.2</v>
          </cell>
          <cell r="D50">
            <v>77.5</v>
          </cell>
        </row>
        <row r="51">
          <cell r="B51">
            <v>44197</v>
          </cell>
          <cell r="C51">
            <v>55.2</v>
          </cell>
          <cell r="D51">
            <v>46.6</v>
          </cell>
        </row>
        <row r="52">
          <cell r="B52">
            <v>44228</v>
          </cell>
          <cell r="C52">
            <v>50.9</v>
          </cell>
          <cell r="D52">
            <v>33.799999999999997</v>
          </cell>
        </row>
        <row r="53">
          <cell r="B53">
            <v>44256</v>
          </cell>
          <cell r="C53">
            <v>9</v>
          </cell>
          <cell r="D53">
            <v>16.100000000000001</v>
          </cell>
        </row>
        <row r="54">
          <cell r="B54">
            <v>44287</v>
          </cell>
          <cell r="C54">
            <v>33.4</v>
          </cell>
          <cell r="D54">
            <v>24.6</v>
          </cell>
        </row>
        <row r="55">
          <cell r="B55">
            <v>44317</v>
          </cell>
          <cell r="C55">
            <v>19.600000000000001</v>
          </cell>
          <cell r="D55">
            <v>28.5</v>
          </cell>
        </row>
        <row r="56">
          <cell r="B56">
            <v>44348</v>
          </cell>
          <cell r="C56">
            <v>6</v>
          </cell>
        </row>
        <row r="57">
          <cell r="B57">
            <v>44378</v>
          </cell>
          <cell r="C57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5"/>
  <sheetViews>
    <sheetView tabSelected="1" topLeftCell="L1" zoomScale="120" zoomScaleNormal="120" workbookViewId="0">
      <selection activeCell="R13" sqref="R13"/>
    </sheetView>
  </sheetViews>
  <sheetFormatPr baseColWidth="10" defaultRowHeight="14.4" x14ac:dyDescent="0.3"/>
  <cols>
    <col min="1" max="1" width="18" bestFit="1" customWidth="1"/>
    <col min="5" max="6" width="12.5546875" bestFit="1" customWidth="1"/>
    <col min="7" max="7" width="20.44140625" bestFit="1" customWidth="1"/>
    <col min="10" max="10" width="13.5546875" bestFit="1" customWidth="1"/>
    <col min="11" max="11" width="20.44140625" bestFit="1" customWidth="1"/>
    <col min="13" max="13" width="19.33203125" bestFit="1" customWidth="1"/>
    <col min="14" max="14" width="25.109375" customWidth="1"/>
    <col min="15" max="15" width="29.44140625" customWidth="1"/>
    <col min="17" max="17" width="12" bestFit="1" customWidth="1"/>
    <col min="18" max="18" width="22.33203125" customWidth="1"/>
  </cols>
  <sheetData>
    <row r="2" spans="2:20" ht="15" thickBot="1" x14ac:dyDescent="0.35"/>
    <row r="3" spans="2:20" ht="15" thickBot="1" x14ac:dyDescent="0.35">
      <c r="B3" s="51" t="s">
        <v>1</v>
      </c>
      <c r="C3" s="52"/>
      <c r="D3" s="52"/>
      <c r="E3" s="51" t="s">
        <v>11</v>
      </c>
      <c r="F3" s="52"/>
      <c r="G3" s="52"/>
      <c r="H3" s="53"/>
      <c r="I3" s="51" t="s">
        <v>18</v>
      </c>
      <c r="J3" s="52"/>
      <c r="K3" s="52"/>
      <c r="L3" s="53"/>
      <c r="M3" s="51" t="s">
        <v>19</v>
      </c>
      <c r="N3" s="52"/>
      <c r="O3" s="52"/>
      <c r="P3" s="52"/>
      <c r="Q3" s="54" t="s">
        <v>20</v>
      </c>
      <c r="R3" s="55"/>
      <c r="S3" s="55"/>
      <c r="T3" s="56"/>
    </row>
    <row r="4" spans="2:20" x14ac:dyDescent="0.3">
      <c r="B4" s="4"/>
      <c r="C4" s="4" t="s">
        <v>12</v>
      </c>
      <c r="D4" s="4" t="s">
        <v>0</v>
      </c>
      <c r="E4" s="4" t="s">
        <v>12</v>
      </c>
      <c r="F4" s="4" t="s">
        <v>0</v>
      </c>
      <c r="G4" s="4" t="s">
        <v>13</v>
      </c>
      <c r="H4" s="8" t="s">
        <v>14</v>
      </c>
      <c r="I4" s="4" t="s">
        <v>12</v>
      </c>
      <c r="J4" s="4" t="s">
        <v>0</v>
      </c>
      <c r="K4" s="4" t="s">
        <v>13</v>
      </c>
      <c r="L4" s="8" t="s">
        <v>14</v>
      </c>
      <c r="M4" s="4" t="s">
        <v>12</v>
      </c>
      <c r="N4" s="4" t="s">
        <v>0</v>
      </c>
      <c r="O4" s="4" t="s">
        <v>13</v>
      </c>
      <c r="P4" s="36" t="s">
        <v>14</v>
      </c>
      <c r="Q4" s="40" t="s">
        <v>21</v>
      </c>
      <c r="R4" s="40" t="s">
        <v>0</v>
      </c>
      <c r="S4" s="40" t="s">
        <v>22</v>
      </c>
      <c r="T4" s="40" t="s">
        <v>14</v>
      </c>
    </row>
    <row r="5" spans="2:20" x14ac:dyDescent="0.3">
      <c r="B5" s="1" t="s">
        <v>2</v>
      </c>
      <c r="C5" s="2">
        <v>18.600000000000001</v>
      </c>
      <c r="D5" s="2">
        <v>118.6</v>
      </c>
      <c r="E5" s="1">
        <v>84.2</v>
      </c>
      <c r="F5" s="2">
        <v>4943.4515918592178</v>
      </c>
      <c r="G5" s="5">
        <f t="shared" ref="G5:G13" si="0">((F5/D5)-1)</f>
        <v>40.681716626131688</v>
      </c>
      <c r="H5" s="7">
        <f>F5/D16-1</f>
        <v>0.84200000000000008</v>
      </c>
      <c r="I5" s="7">
        <f>J5/F16-1</f>
        <v>1.9159999999999999</v>
      </c>
      <c r="J5" s="18">
        <v>132927939.108</v>
      </c>
      <c r="K5" s="7">
        <f t="shared" ref="K5:K10" si="1">J5/F5-1</f>
        <v>26888.701787897186</v>
      </c>
      <c r="L5" s="7">
        <v>1.9159999999999999</v>
      </c>
      <c r="M5" s="7">
        <f>N5/J16-1</f>
        <v>0.65399999996423386</v>
      </c>
      <c r="N5" s="1">
        <v>5635618602</v>
      </c>
      <c r="O5" s="5">
        <f t="shared" ref="O5:O16" si="2">N5/J5-1</f>
        <v>41.396042847104006</v>
      </c>
      <c r="P5" s="37">
        <v>0.65400000000000003</v>
      </c>
      <c r="Q5" s="7">
        <f>R5/N16-1</f>
        <v>0.55200000000000005</v>
      </c>
      <c r="R5" s="18">
        <v>201626991226.80576</v>
      </c>
      <c r="S5" s="5">
        <f t="shared" ref="S5:S11" si="3">R5/N5-1</f>
        <v>34.777259865536543</v>
      </c>
      <c r="T5" s="7">
        <v>0.55200000000000005</v>
      </c>
    </row>
    <row r="6" spans="2:20" x14ac:dyDescent="0.3">
      <c r="B6" s="1" t="s">
        <v>3</v>
      </c>
      <c r="C6" s="2">
        <v>20.100000000000001</v>
      </c>
      <c r="D6" s="2">
        <v>142.43860000000001</v>
      </c>
      <c r="E6" s="6">
        <v>80.03</v>
      </c>
      <c r="F6" s="2">
        <v>8898.2128653465916</v>
      </c>
      <c r="G6" s="5">
        <f t="shared" si="0"/>
        <v>61.470516175717755</v>
      </c>
      <c r="H6" s="7">
        <f>F6/D16-1</f>
        <v>2.3155999999999999</v>
      </c>
      <c r="I6" s="7">
        <f t="shared" ref="I6:I16" si="4">J6/J5-1</f>
        <v>0.53699999999999992</v>
      </c>
      <c r="J6" s="19">
        <v>204310242.40899599</v>
      </c>
      <c r="K6" s="7">
        <f t="shared" si="1"/>
        <v>22959.817582221098</v>
      </c>
      <c r="L6" s="7">
        <f>J6/F16-1</f>
        <v>3.4818919999999993</v>
      </c>
      <c r="M6" s="7">
        <f t="shared" ref="M6:M15" si="5">N6/N5-1</f>
        <v>0.22399999999999998</v>
      </c>
      <c r="N6" s="1">
        <v>6897997168.8479996</v>
      </c>
      <c r="O6" s="5">
        <f t="shared" si="2"/>
        <v>32.762365936795902</v>
      </c>
      <c r="P6" s="37">
        <f>N6/J16-1</f>
        <v>1.0244959999562222</v>
      </c>
      <c r="Q6" s="7">
        <f t="shared" ref="Q6:Q12" si="6">R6/R5-1</f>
        <v>0.5089999999999999</v>
      </c>
      <c r="R6" s="18">
        <v>304255129761.24988</v>
      </c>
      <c r="S6" s="5">
        <f t="shared" si="3"/>
        <v>43.107749295011963</v>
      </c>
      <c r="T6" s="7">
        <f>R6/N16-1</f>
        <v>1.341968</v>
      </c>
    </row>
    <row r="7" spans="2:20" x14ac:dyDescent="0.3">
      <c r="B7" s="1" t="s">
        <v>4</v>
      </c>
      <c r="C7" s="2">
        <v>16.2</v>
      </c>
      <c r="D7" s="2">
        <v>165.51365319999999</v>
      </c>
      <c r="E7" s="1">
        <v>67</v>
      </c>
      <c r="F7" s="6">
        <v>14860.015485128808</v>
      </c>
      <c r="G7" s="5">
        <f t="shared" si="0"/>
        <v>88.781206552021217</v>
      </c>
      <c r="H7" s="7">
        <f>F7/D16-1</f>
        <v>4.5370520000000001</v>
      </c>
      <c r="I7" s="7">
        <f t="shared" si="4"/>
        <v>0.18100000000000005</v>
      </c>
      <c r="J7">
        <v>241290396.28502426</v>
      </c>
      <c r="K7" s="7">
        <f t="shared" si="1"/>
        <v>16236.560218325218</v>
      </c>
      <c r="L7" s="7">
        <f>J7/F16-1</f>
        <v>4.2931144519999993</v>
      </c>
      <c r="M7" s="7">
        <f t="shared" si="5"/>
        <v>0.21199999999999997</v>
      </c>
      <c r="N7" s="1">
        <v>8360372568.643775</v>
      </c>
      <c r="O7" s="5">
        <f t="shared" si="2"/>
        <v>33.648592307702479</v>
      </c>
      <c r="P7" s="37">
        <f>N7/J16-1</f>
        <v>1.453689151946941</v>
      </c>
      <c r="Q7" s="7">
        <f t="shared" si="6"/>
        <v>9.000000000000008E-2</v>
      </c>
      <c r="R7" s="18">
        <v>331638091439.76239</v>
      </c>
      <c r="S7" s="5">
        <f t="shared" si="3"/>
        <v>38.667860339573473</v>
      </c>
      <c r="T7" s="7">
        <f>R7/N16-1</f>
        <v>1.5527451200000004</v>
      </c>
    </row>
    <row r="8" spans="2:20" x14ac:dyDescent="0.3">
      <c r="B8" s="1" t="s">
        <v>5</v>
      </c>
      <c r="C8" s="2">
        <v>16.5</v>
      </c>
      <c r="D8" s="2">
        <v>192.82340597800001</v>
      </c>
      <c r="E8" s="1">
        <v>80.099999999999994</v>
      </c>
      <c r="F8" s="2">
        <v>26762.887888716981</v>
      </c>
      <c r="G8" s="5">
        <f t="shared" si="0"/>
        <v>137.79480944222334</v>
      </c>
      <c r="H8" s="7">
        <f>F8/D16-1</f>
        <v>8.9722306519999986</v>
      </c>
      <c r="I8" s="7">
        <f t="shared" si="4"/>
        <v>0.44700000000000006</v>
      </c>
      <c r="J8" s="4">
        <v>349147203.42443013</v>
      </c>
      <c r="K8" s="7">
        <f t="shared" si="1"/>
        <v>13044.946494123595</v>
      </c>
      <c r="L8" s="7">
        <f>J8/F16-1</f>
        <v>6.6591366120440005</v>
      </c>
      <c r="M8" s="7">
        <f t="shared" si="5"/>
        <v>0.79980000000000007</v>
      </c>
      <c r="N8" s="1">
        <v>15046998549.045067</v>
      </c>
      <c r="O8" s="5">
        <f t="shared" si="2"/>
        <v>42.096431537942586</v>
      </c>
      <c r="P8" s="37">
        <f>N8/J16-1</f>
        <v>3.4161497356741046</v>
      </c>
      <c r="Q8" s="7">
        <f t="shared" si="6"/>
        <v>0.33400000000000007</v>
      </c>
      <c r="R8" s="34">
        <v>442405213980.64307</v>
      </c>
      <c r="S8" s="5">
        <f t="shared" si="3"/>
        <v>28.40155889153851</v>
      </c>
      <c r="T8" s="7">
        <f>R8/N16-1</f>
        <v>2.4053619900800007</v>
      </c>
    </row>
    <row r="9" spans="2:20" x14ac:dyDescent="0.3">
      <c r="B9" s="1" t="s">
        <v>6</v>
      </c>
      <c r="C9" s="2">
        <v>18.2</v>
      </c>
      <c r="D9" s="2">
        <v>227.917265865996</v>
      </c>
      <c r="E9" s="2">
        <v>110.14</v>
      </c>
      <c r="F9" s="2">
        <v>56228.827454194376</v>
      </c>
      <c r="G9" s="5">
        <f t="shared" si="0"/>
        <v>245.70718666506875</v>
      </c>
      <c r="H9" s="7">
        <f>F9/D16-1</f>
        <v>19.951656599851997</v>
      </c>
      <c r="I9" s="7">
        <f t="shared" si="4"/>
        <v>0.31299999998202255</v>
      </c>
      <c r="J9" s="9">
        <v>458430278.08999997</v>
      </c>
      <c r="K9" s="7">
        <f t="shared" si="1"/>
        <v>8151.9403838885046</v>
      </c>
      <c r="L9" s="7">
        <f>J9/F16-1</f>
        <v>9.0564463714760794</v>
      </c>
      <c r="M9" s="7">
        <f t="shared" si="5"/>
        <v>0.15300000000000002</v>
      </c>
      <c r="N9" s="1">
        <v>17349189327.048962</v>
      </c>
      <c r="O9" s="5">
        <f t="shared" si="2"/>
        <v>36.844771945109031</v>
      </c>
      <c r="P9" s="37">
        <f>N9/J16-1</f>
        <v>4.0918206452322421</v>
      </c>
      <c r="Q9" s="7">
        <f t="shared" si="6"/>
        <v>0.19599999999999995</v>
      </c>
      <c r="R9" s="18">
        <v>529116635920.84906</v>
      </c>
      <c r="S9" s="5">
        <f t="shared" si="3"/>
        <v>29.498061087840465</v>
      </c>
      <c r="T9" s="7">
        <f>R9/N16-1</f>
        <v>3.0728129401356803</v>
      </c>
    </row>
    <row r="10" spans="2:20" x14ac:dyDescent="0.3">
      <c r="B10" s="1" t="s">
        <v>7</v>
      </c>
      <c r="C10" s="2">
        <v>21.4</v>
      </c>
      <c r="D10" s="2">
        <v>276.69156076131912</v>
      </c>
      <c r="E10" s="9">
        <v>128.4</v>
      </c>
      <c r="F10" s="2">
        <v>128398.52749165286</v>
      </c>
      <c r="G10" s="5">
        <f t="shared" si="0"/>
        <v>463.04930869002021</v>
      </c>
      <c r="H10" s="7">
        <f>F10/D16-1</f>
        <v>46.843107845762034</v>
      </c>
      <c r="I10" s="7">
        <f t="shared" si="4"/>
        <v>0.248</v>
      </c>
      <c r="J10" s="21">
        <v>572120987.05631995</v>
      </c>
      <c r="K10" s="7">
        <f t="shared" si="1"/>
        <v>4454.8220271919654</v>
      </c>
      <c r="L10" s="7">
        <f>J10/F16-1</f>
        <v>11.550445071602148</v>
      </c>
      <c r="M10" s="7">
        <f t="shared" si="5"/>
        <v>0.19500000000000006</v>
      </c>
      <c r="N10" s="1">
        <v>20732281245.823509</v>
      </c>
      <c r="O10" s="5">
        <f t="shared" si="2"/>
        <v>35.237582110901677</v>
      </c>
      <c r="P10" s="37">
        <f>N10/J16-1</f>
        <v>5.0847256710525297</v>
      </c>
      <c r="Q10" s="7">
        <f t="shared" si="6"/>
        <v>6.4000000000000057E-2</v>
      </c>
      <c r="R10" s="18">
        <v>562980100619.78345</v>
      </c>
      <c r="S10" s="5">
        <f t="shared" si="3"/>
        <v>26.154758993692266</v>
      </c>
      <c r="T10" s="7">
        <f>R10/N16-1</f>
        <v>3.3334729683043642</v>
      </c>
    </row>
    <row r="11" spans="2:20" x14ac:dyDescent="0.3">
      <c r="B11" s="1" t="s">
        <v>8</v>
      </c>
      <c r="C11" s="2">
        <v>26</v>
      </c>
      <c r="D11" s="3">
        <v>348.63136655926212</v>
      </c>
      <c r="E11" s="1">
        <v>125</v>
      </c>
      <c r="F11" s="2">
        <v>288896.6868562189</v>
      </c>
      <c r="G11" s="5">
        <f t="shared" si="0"/>
        <v>827.65947980360738</v>
      </c>
      <c r="H11" s="7">
        <f>F11/D16-1</f>
        <v>106.64699265296457</v>
      </c>
      <c r="I11" s="7">
        <f t="shared" si="4"/>
        <v>0.33800000000000008</v>
      </c>
      <c r="J11" s="22">
        <v>765497880.68135619</v>
      </c>
      <c r="K11" s="7">
        <f t="shared" ref="K11:K16" si="7">J11/F11-1</f>
        <v>2648.7288321701562</v>
      </c>
      <c r="L11" s="7">
        <f>J11/F16-1</f>
        <v>15.792495505803675</v>
      </c>
      <c r="M11" s="23">
        <f t="shared" si="5"/>
        <v>0.55049999999999999</v>
      </c>
      <c r="N11" s="1">
        <v>32145402071.649349</v>
      </c>
      <c r="O11" s="5">
        <f t="shared" si="2"/>
        <v>40.99280348501722</v>
      </c>
      <c r="P11" s="37">
        <f>N11/J16-1</f>
        <v>8.4343671529669475</v>
      </c>
      <c r="Q11" s="42">
        <f t="shared" si="6"/>
        <v>0.18999999999999995</v>
      </c>
      <c r="R11" s="43">
        <v>669946319737.54224</v>
      </c>
      <c r="S11" s="44">
        <f t="shared" si="3"/>
        <v>19.841124284097901</v>
      </c>
      <c r="T11" s="42">
        <f>R11/N16-1</f>
        <v>4.156832832282193</v>
      </c>
    </row>
    <row r="12" spans="2:20" x14ac:dyDescent="0.3">
      <c r="B12" s="1" t="s">
        <v>9</v>
      </c>
      <c r="C12" s="2">
        <v>33.800000000000004</v>
      </c>
      <c r="D12" s="3">
        <v>466.46876845629276</v>
      </c>
      <c r="E12" s="1">
        <v>223.1</v>
      </c>
      <c r="F12" s="2">
        <v>933425.19523244328</v>
      </c>
      <c r="G12" s="5">
        <f t="shared" si="0"/>
        <v>2000.0454254450337</v>
      </c>
      <c r="H12" s="7">
        <f>F12/D16-1</f>
        <v>346.80743326172853</v>
      </c>
      <c r="I12" s="7">
        <f t="shared" si="4"/>
        <v>0.65199999999999991</v>
      </c>
      <c r="J12" s="1">
        <v>1264602498.8856003</v>
      </c>
      <c r="K12" s="7">
        <f t="shared" si="7"/>
        <v>1353.7979049040846</v>
      </c>
      <c r="L12" s="7">
        <f>J12/F16-1</f>
        <v>26.741202575587671</v>
      </c>
      <c r="M12" s="23">
        <f t="shared" si="5"/>
        <v>0.25039999999999996</v>
      </c>
      <c r="N12" s="1">
        <v>40194610750.390343</v>
      </c>
      <c r="O12" s="5">
        <f t="shared" si="2"/>
        <v>30.784383461056617</v>
      </c>
      <c r="P12" s="37">
        <f>N12/J16-1</f>
        <v>10.79673268806987</v>
      </c>
      <c r="Q12" s="42">
        <f t="shared" si="6"/>
        <v>0.10599999999999743</v>
      </c>
      <c r="R12" s="48">
        <v>740960629629.71997</v>
      </c>
      <c r="S12" s="49">
        <f>R12/N12-1</f>
        <v>17.434327781679645</v>
      </c>
      <c r="T12" s="42">
        <f>R12/N16-1</f>
        <v>4.7034571125040925</v>
      </c>
    </row>
    <row r="13" spans="2:20" x14ac:dyDescent="0.3">
      <c r="B13" s="1" t="s">
        <v>10</v>
      </c>
      <c r="C13" s="2">
        <v>36.299999999999997</v>
      </c>
      <c r="D13" s="2">
        <v>636.26339970791457</v>
      </c>
      <c r="E13" s="1">
        <v>233.3</v>
      </c>
      <c r="F13" s="2">
        <v>3111106.1757097337</v>
      </c>
      <c r="G13" s="5">
        <f t="shared" si="0"/>
        <v>4888.651325438379</v>
      </c>
      <c r="H13" s="7">
        <f>F13/D16-1</f>
        <v>1158.2421750613412</v>
      </c>
      <c r="I13" s="7">
        <f t="shared" si="4"/>
        <v>0.2350000000000001</v>
      </c>
      <c r="J13" s="1">
        <v>1561784086.1237166</v>
      </c>
      <c r="K13" s="7">
        <f t="shared" si="7"/>
        <v>501.00282404936831</v>
      </c>
      <c r="L13" s="7">
        <f>J13/F16-1</f>
        <v>33.260385180850776</v>
      </c>
      <c r="M13" s="26">
        <f t="shared" si="5"/>
        <v>0.30000000000000004</v>
      </c>
      <c r="N13" s="27">
        <v>52252993975.507446</v>
      </c>
      <c r="O13" s="28">
        <f t="shared" si="2"/>
        <v>32.457245748480645</v>
      </c>
      <c r="P13" s="38">
        <f>N13/J16-1</f>
        <v>14.33575249449083</v>
      </c>
      <c r="Q13" s="50">
        <v>9.6999999999999993</v>
      </c>
      <c r="R13" s="46">
        <v>812833810703.80005</v>
      </c>
      <c r="S13" s="47">
        <f>R13/N13-1</f>
        <v>14.555736597309616</v>
      </c>
      <c r="T13" s="45">
        <f>R13/N16-1</f>
        <v>5.256692452416968</v>
      </c>
    </row>
    <row r="14" spans="2:20" x14ac:dyDescent="0.3">
      <c r="B14" s="10" t="s">
        <v>15</v>
      </c>
      <c r="C14" s="2">
        <v>45.5</v>
      </c>
      <c r="D14" s="2">
        <v>925.76324657501573</v>
      </c>
      <c r="E14" s="15">
        <v>148.19999999999999</v>
      </c>
      <c r="F14" s="2">
        <v>7721765.5281115603</v>
      </c>
      <c r="G14" s="5">
        <f>((F14/D14)-1)</f>
        <v>8339.9722266240951</v>
      </c>
      <c r="H14" s="7">
        <f>F14/D16-1</f>
        <v>2876.2390785022494</v>
      </c>
      <c r="I14" s="7">
        <f t="shared" si="4"/>
        <v>0.20700000000000007</v>
      </c>
      <c r="J14" s="1">
        <v>1885073391.9513261</v>
      </c>
      <c r="K14" s="7">
        <f t="shared" si="7"/>
        <v>243.12466101030924</v>
      </c>
      <c r="L14" s="25">
        <f>J14/F16-1</f>
        <v>40.352284913286894</v>
      </c>
      <c r="M14" s="26">
        <f t="shared" si="5"/>
        <v>0.23800000000615817</v>
      </c>
      <c r="N14" s="29">
        <v>64689206542</v>
      </c>
      <c r="O14" s="28">
        <f t="shared" si="2"/>
        <v>33.316545349482247</v>
      </c>
      <c r="P14" s="38">
        <f>N14/J16-1</f>
        <v>17.985661588274088</v>
      </c>
      <c r="Q14" s="1"/>
      <c r="R14" s="1"/>
      <c r="S14" s="1"/>
      <c r="T14" s="1"/>
    </row>
    <row r="15" spans="2:20" x14ac:dyDescent="0.3">
      <c r="B15" s="10" t="s">
        <v>16</v>
      </c>
      <c r="C15" s="2">
        <v>56.7</v>
      </c>
      <c r="D15">
        <v>1450.7</v>
      </c>
      <c r="E15" s="15">
        <v>144.19999999999999</v>
      </c>
      <c r="F15" s="2">
        <v>18856551.399999999</v>
      </c>
      <c r="G15" s="7">
        <f>F15/D15-1</f>
        <v>12997.243192941338</v>
      </c>
      <c r="H15" s="7">
        <f>F15/D16-1</f>
        <v>7025.2178223812098</v>
      </c>
      <c r="I15" s="7">
        <f t="shared" si="4"/>
        <v>0.3580000000000001</v>
      </c>
      <c r="J15" s="1">
        <v>2559929666.2699013</v>
      </c>
      <c r="K15" s="7">
        <f t="shared" si="7"/>
        <v>134.75810401205712</v>
      </c>
      <c r="L15" s="7">
        <f>J15/F16-1</f>
        <v>55.156402912243607</v>
      </c>
      <c r="M15" s="26">
        <f t="shared" si="5"/>
        <v>0.65699999999854697</v>
      </c>
      <c r="N15" s="30">
        <v>107190015240</v>
      </c>
      <c r="O15" s="28">
        <f t="shared" si="2"/>
        <v>40.872250106069373</v>
      </c>
      <c r="P15" s="38">
        <f>N15/J16-1</f>
        <v>30.459241251742576</v>
      </c>
      <c r="Q15" s="1"/>
      <c r="R15" s="1"/>
      <c r="S15" s="1"/>
      <c r="T15" s="1"/>
    </row>
    <row r="16" spans="2:20" x14ac:dyDescent="0.3">
      <c r="B16" s="10" t="s">
        <v>17</v>
      </c>
      <c r="C16" s="2">
        <v>85</v>
      </c>
      <c r="D16" s="2">
        <v>2683.7413636586416</v>
      </c>
      <c r="E16" s="1">
        <v>141.75</v>
      </c>
      <c r="F16" s="1">
        <v>45585713</v>
      </c>
      <c r="G16" s="7">
        <f>F16/D16-1</f>
        <v>16984.881582066741</v>
      </c>
      <c r="H16" s="7">
        <f>F16/D16-1</f>
        <v>16984.881582066741</v>
      </c>
      <c r="I16" s="7">
        <f t="shared" si="4"/>
        <v>0.33099999999999996</v>
      </c>
      <c r="J16" s="1">
        <v>3407266385.8052387</v>
      </c>
      <c r="K16" s="7">
        <f t="shared" si="7"/>
        <v>73.744172276196238</v>
      </c>
      <c r="L16" s="7">
        <f>J16/F16-1</f>
        <v>73.744172276196238</v>
      </c>
      <c r="M16" s="23">
        <f>N16/N15-1</f>
        <v>0.21199999999999997</v>
      </c>
      <c r="N16" s="35">
        <v>129914298470.87999</v>
      </c>
      <c r="O16" s="5">
        <f t="shared" si="2"/>
        <v>37.128600397111995</v>
      </c>
      <c r="P16" s="39">
        <f>N16/J16-1</f>
        <v>37.128600397111995</v>
      </c>
      <c r="Q16" s="1"/>
      <c r="R16" s="1"/>
      <c r="S16" s="1"/>
      <c r="T16" s="1"/>
    </row>
    <row r="17" spans="2:18" x14ac:dyDescent="0.3">
      <c r="B17" s="11"/>
      <c r="C17" s="12"/>
    </row>
    <row r="18" spans="2:18" x14ac:dyDescent="0.3">
      <c r="B18" s="11"/>
      <c r="C18" s="24"/>
      <c r="F18" s="17"/>
      <c r="G18" s="14"/>
      <c r="H18" s="14"/>
      <c r="N18" s="34"/>
    </row>
    <row r="19" spans="2:18" x14ac:dyDescent="0.3">
      <c r="B19" s="11"/>
      <c r="C19" s="12"/>
      <c r="E19" s="20"/>
      <c r="F19" s="14"/>
      <c r="G19" s="14"/>
      <c r="H19" s="14"/>
      <c r="N19" s="14"/>
      <c r="R19" s="34"/>
    </row>
    <row r="20" spans="2:18" ht="15.6" x14ac:dyDescent="0.3">
      <c r="B20" s="11"/>
      <c r="C20" s="12"/>
      <c r="G20" s="14"/>
      <c r="K20" s="31"/>
      <c r="M20" s="33"/>
      <c r="N20" s="31"/>
      <c r="O20" s="34"/>
      <c r="R20" s="34"/>
    </row>
    <row r="21" spans="2:18" x14ac:dyDescent="0.3">
      <c r="B21" s="11"/>
      <c r="C21" s="13"/>
      <c r="F21" s="13"/>
      <c r="G21" s="9"/>
      <c r="M21" s="32"/>
      <c r="R21" s="34"/>
    </row>
    <row r="22" spans="2:18" x14ac:dyDescent="0.3">
      <c r="B22" s="11"/>
      <c r="C22" s="13"/>
    </row>
    <row r="23" spans="2:18" x14ac:dyDescent="0.3">
      <c r="E23" s="14"/>
      <c r="R23" s="34"/>
    </row>
    <row r="25" spans="2:18" x14ac:dyDescent="0.3">
      <c r="F25" s="16"/>
    </row>
  </sheetData>
  <mergeCells count="5">
    <mergeCell ref="B3:D3"/>
    <mergeCell ref="E3:H3"/>
    <mergeCell ref="I3:L3"/>
    <mergeCell ref="M3:P3"/>
    <mergeCell ref="Q3:T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topLeftCell="A26" workbookViewId="0">
      <selection activeCell="C39" sqref="C39"/>
    </sheetView>
  </sheetViews>
  <sheetFormatPr baseColWidth="10" defaultRowHeight="14.4" x14ac:dyDescent="0.3"/>
  <sheetData>
    <row r="1" spans="1:4" x14ac:dyDescent="0.3">
      <c r="A1" s="1"/>
    </row>
    <row r="3" spans="1:4" x14ac:dyDescent="0.3">
      <c r="C3" s="1" t="s">
        <v>23</v>
      </c>
      <c r="D3" s="1" t="s">
        <v>24</v>
      </c>
    </row>
    <row r="4" spans="1:4" x14ac:dyDescent="0.3">
      <c r="B4" s="10">
        <v>42736</v>
      </c>
      <c r="C4" s="2">
        <v>18.600000000000001</v>
      </c>
      <c r="D4" s="1">
        <v>17.600000000000001</v>
      </c>
    </row>
    <row r="5" spans="1:4" x14ac:dyDescent="0.3">
      <c r="B5" s="10">
        <v>42767</v>
      </c>
      <c r="C5" s="2">
        <v>20.100000000000001</v>
      </c>
      <c r="D5" s="1">
        <v>12.7</v>
      </c>
    </row>
    <row r="6" spans="1:4" x14ac:dyDescent="0.3">
      <c r="B6" s="10">
        <v>42795</v>
      </c>
      <c r="C6" s="2">
        <v>16.2</v>
      </c>
      <c r="D6" s="1">
        <v>10.4</v>
      </c>
    </row>
    <row r="7" spans="1:4" x14ac:dyDescent="0.3">
      <c r="B7" s="10">
        <v>42826</v>
      </c>
      <c r="C7" s="2">
        <v>16.5</v>
      </c>
      <c r="D7" s="1">
        <v>8.3000000000000007</v>
      </c>
    </row>
    <row r="8" spans="1:4" x14ac:dyDescent="0.3">
      <c r="B8" s="10">
        <v>42856</v>
      </c>
      <c r="C8" s="2">
        <v>18.2</v>
      </c>
      <c r="D8" s="1">
        <v>11.7</v>
      </c>
    </row>
    <row r="9" spans="1:4" x14ac:dyDescent="0.3">
      <c r="B9" s="10">
        <v>42887</v>
      </c>
      <c r="C9" s="2">
        <v>21.4</v>
      </c>
      <c r="D9" s="1">
        <v>12.3</v>
      </c>
    </row>
    <row r="10" spans="1:4" x14ac:dyDescent="0.3">
      <c r="B10" s="10">
        <v>42917</v>
      </c>
      <c r="C10" s="2">
        <v>26</v>
      </c>
      <c r="D10" s="1">
        <v>13.7</v>
      </c>
    </row>
    <row r="11" spans="1:4" x14ac:dyDescent="0.3">
      <c r="B11" s="10">
        <v>42948</v>
      </c>
      <c r="C11" s="2">
        <v>33.800000000000004</v>
      </c>
      <c r="D11" s="1">
        <v>19</v>
      </c>
    </row>
    <row r="12" spans="1:4" x14ac:dyDescent="0.3">
      <c r="B12" s="10">
        <v>42979</v>
      </c>
      <c r="C12" s="2">
        <v>36.299999999999997</v>
      </c>
      <c r="D12" s="1">
        <v>26.1</v>
      </c>
    </row>
    <row r="13" spans="1:4" x14ac:dyDescent="0.3">
      <c r="B13" s="10">
        <v>43009</v>
      </c>
      <c r="C13" s="2">
        <v>45.5</v>
      </c>
      <c r="D13" s="1">
        <v>31.9</v>
      </c>
    </row>
    <row r="14" spans="1:4" x14ac:dyDescent="0.3">
      <c r="B14" s="10">
        <v>43040</v>
      </c>
      <c r="C14" s="2">
        <v>56.7</v>
      </c>
      <c r="D14" s="1">
        <v>38.299999999999997</v>
      </c>
    </row>
    <row r="15" spans="1:4" x14ac:dyDescent="0.3">
      <c r="B15" s="10">
        <v>43070</v>
      </c>
      <c r="C15" s="2">
        <v>85</v>
      </c>
      <c r="D15" s="1">
        <v>55.6</v>
      </c>
    </row>
    <row r="16" spans="1:4" x14ac:dyDescent="0.3">
      <c r="B16" s="10">
        <v>43101</v>
      </c>
      <c r="C16" s="1">
        <v>84.2</v>
      </c>
      <c r="D16" s="1">
        <v>66</v>
      </c>
    </row>
    <row r="17" spans="2:4" x14ac:dyDescent="0.3">
      <c r="B17" s="10">
        <v>43132</v>
      </c>
      <c r="C17" s="6">
        <v>80.03</v>
      </c>
      <c r="D17" s="1">
        <v>44.7</v>
      </c>
    </row>
    <row r="18" spans="2:4" x14ac:dyDescent="0.3">
      <c r="B18" s="10">
        <v>43160</v>
      </c>
      <c r="C18" s="1">
        <v>67</v>
      </c>
      <c r="D18" s="1">
        <v>40.9</v>
      </c>
    </row>
    <row r="19" spans="2:4" x14ac:dyDescent="0.3">
      <c r="B19" s="10">
        <v>43191</v>
      </c>
      <c r="C19" s="1">
        <v>80.099999999999994</v>
      </c>
      <c r="D19" s="1">
        <v>55.8</v>
      </c>
    </row>
    <row r="20" spans="2:4" x14ac:dyDescent="0.3">
      <c r="B20" s="10">
        <v>43221</v>
      </c>
      <c r="C20" s="2">
        <v>110.14</v>
      </c>
      <c r="D20" s="1">
        <v>110.3</v>
      </c>
    </row>
    <row r="21" spans="2:4" x14ac:dyDescent="0.3">
      <c r="B21" s="10">
        <v>43252</v>
      </c>
      <c r="C21" s="2">
        <v>128.4</v>
      </c>
      <c r="D21" s="1">
        <v>96.7</v>
      </c>
    </row>
    <row r="22" spans="2:4" x14ac:dyDescent="0.3">
      <c r="B22" s="10">
        <v>43282</v>
      </c>
      <c r="C22" s="1">
        <v>125</v>
      </c>
      <c r="D22" s="1">
        <v>81.400000000000006</v>
      </c>
    </row>
    <row r="23" spans="2:4" x14ac:dyDescent="0.3">
      <c r="B23" s="10">
        <v>43313</v>
      </c>
      <c r="C23" s="1">
        <v>223.1</v>
      </c>
      <c r="D23" s="1">
        <v>76</v>
      </c>
    </row>
    <row r="24" spans="2:4" x14ac:dyDescent="0.3">
      <c r="B24" s="10">
        <v>43344</v>
      </c>
      <c r="C24" s="1">
        <v>233.3</v>
      </c>
      <c r="D24" s="1">
        <v>127.7</v>
      </c>
    </row>
    <row r="25" spans="2:4" x14ac:dyDescent="0.3">
      <c r="B25" s="10">
        <v>43374</v>
      </c>
      <c r="C25" s="15">
        <v>148.19999999999999</v>
      </c>
      <c r="D25" s="1">
        <v>88.1</v>
      </c>
    </row>
    <row r="26" spans="2:4" x14ac:dyDescent="0.3">
      <c r="B26" s="10">
        <v>43405</v>
      </c>
      <c r="C26" s="15">
        <v>144.19999999999999</v>
      </c>
      <c r="D26" s="1">
        <v>123.2</v>
      </c>
    </row>
    <row r="27" spans="2:4" x14ac:dyDescent="0.3">
      <c r="B27" s="10">
        <v>43435</v>
      </c>
      <c r="C27" s="1">
        <v>141.75</v>
      </c>
      <c r="D27" s="1">
        <v>95.4</v>
      </c>
    </row>
    <row r="28" spans="2:4" x14ac:dyDescent="0.3">
      <c r="B28" s="10">
        <v>43466</v>
      </c>
      <c r="C28" s="1">
        <v>191.6</v>
      </c>
      <c r="D28" s="1">
        <v>196.6</v>
      </c>
    </row>
    <row r="29" spans="2:4" x14ac:dyDescent="0.3">
      <c r="B29" s="10">
        <v>43497</v>
      </c>
      <c r="C29" s="1">
        <v>53.7</v>
      </c>
      <c r="D29" s="1">
        <v>114.4</v>
      </c>
    </row>
    <row r="30" spans="2:4" x14ac:dyDescent="0.3">
      <c r="B30" s="10">
        <v>43525</v>
      </c>
      <c r="C30" s="1">
        <v>18.100000000000001</v>
      </c>
      <c r="D30" s="1">
        <v>34.799999999999997</v>
      </c>
    </row>
    <row r="31" spans="2:4" x14ac:dyDescent="0.3">
      <c r="B31" s="10">
        <v>43556</v>
      </c>
      <c r="C31" s="1">
        <v>44.7</v>
      </c>
      <c r="D31" s="1">
        <v>33.799999999999997</v>
      </c>
    </row>
    <row r="32" spans="2:4" x14ac:dyDescent="0.3">
      <c r="B32" s="10">
        <v>43586</v>
      </c>
      <c r="C32" s="1">
        <v>31.3</v>
      </c>
      <c r="D32" s="1">
        <v>39.5</v>
      </c>
    </row>
    <row r="33" spans="2:4" x14ac:dyDescent="0.3">
      <c r="B33" s="10">
        <v>43617</v>
      </c>
      <c r="C33" s="1">
        <v>24.8</v>
      </c>
      <c r="D33" s="1">
        <v>22.1</v>
      </c>
    </row>
    <row r="34" spans="2:4" x14ac:dyDescent="0.3">
      <c r="B34" s="10">
        <v>43647</v>
      </c>
      <c r="C34" s="1">
        <v>33.799999999999997</v>
      </c>
      <c r="D34" s="1">
        <v>19.399999999999999</v>
      </c>
    </row>
    <row r="35" spans="2:4" x14ac:dyDescent="0.3">
      <c r="B35" s="10">
        <v>43678</v>
      </c>
      <c r="C35" s="1">
        <v>65.2</v>
      </c>
      <c r="D35" s="1">
        <v>34.6</v>
      </c>
    </row>
    <row r="36" spans="2:4" x14ac:dyDescent="0.3">
      <c r="B36" s="10">
        <v>43709</v>
      </c>
      <c r="C36" s="1">
        <v>23.5</v>
      </c>
      <c r="D36" s="1">
        <v>52.2</v>
      </c>
    </row>
    <row r="37" spans="2:4" x14ac:dyDescent="0.3">
      <c r="B37" s="10">
        <v>43739</v>
      </c>
      <c r="C37" s="1">
        <v>20.7</v>
      </c>
      <c r="D37" s="1">
        <v>22.6</v>
      </c>
    </row>
    <row r="38" spans="2:4" x14ac:dyDescent="0.3">
      <c r="B38" s="10">
        <v>43770</v>
      </c>
      <c r="C38" s="1">
        <v>35.799999999999997</v>
      </c>
      <c r="D38" s="1">
        <v>25.7</v>
      </c>
    </row>
    <row r="39" spans="2:4" x14ac:dyDescent="0.3">
      <c r="B39" s="10">
        <v>43800</v>
      </c>
      <c r="C39" s="1">
        <v>33.1</v>
      </c>
      <c r="D39" s="1">
        <v>31.5</v>
      </c>
    </row>
    <row r="40" spans="2:4" x14ac:dyDescent="0.3">
      <c r="B40" s="10">
        <v>43831</v>
      </c>
      <c r="C40" s="1">
        <v>65.400000000000006</v>
      </c>
      <c r="D40" s="1">
        <v>62.2</v>
      </c>
    </row>
    <row r="41" spans="2:4" x14ac:dyDescent="0.3">
      <c r="B41" s="10">
        <v>43862</v>
      </c>
      <c r="C41" s="1">
        <v>22.4</v>
      </c>
      <c r="D41" s="1">
        <v>21.8</v>
      </c>
    </row>
    <row r="42" spans="2:4" x14ac:dyDescent="0.3">
      <c r="B42" s="10">
        <v>43891</v>
      </c>
      <c r="C42" s="1">
        <v>21.2</v>
      </c>
      <c r="D42" s="1">
        <v>13.3</v>
      </c>
    </row>
    <row r="43" spans="2:4" x14ac:dyDescent="0.3">
      <c r="B43" s="10">
        <v>43922</v>
      </c>
      <c r="C43" s="1">
        <v>79.98</v>
      </c>
      <c r="D43" s="1">
        <v>27.5</v>
      </c>
    </row>
    <row r="44" spans="2:4" x14ac:dyDescent="0.3">
      <c r="B44" s="10">
        <v>43952</v>
      </c>
      <c r="C44" s="1">
        <v>15.3</v>
      </c>
      <c r="D44" s="1">
        <v>38.6</v>
      </c>
    </row>
    <row r="45" spans="2:4" x14ac:dyDescent="0.3">
      <c r="B45" s="10">
        <v>43983</v>
      </c>
      <c r="C45" s="1">
        <v>19.5</v>
      </c>
      <c r="D45" s="1">
        <v>25.1</v>
      </c>
    </row>
    <row r="46" spans="2:4" x14ac:dyDescent="0.3">
      <c r="B46" s="10">
        <v>44013</v>
      </c>
      <c r="C46" s="1">
        <v>55.05</v>
      </c>
      <c r="D46" s="1">
        <v>19.600000000000001</v>
      </c>
    </row>
    <row r="47" spans="2:4" x14ac:dyDescent="0.3">
      <c r="B47" s="10">
        <v>44044</v>
      </c>
      <c r="C47" s="1">
        <v>25.04</v>
      </c>
      <c r="D47" s="1">
        <v>24.7</v>
      </c>
    </row>
    <row r="48" spans="2:4" x14ac:dyDescent="0.3">
      <c r="B48" s="10">
        <v>44075</v>
      </c>
      <c r="C48" s="1">
        <v>30</v>
      </c>
      <c r="D48" s="1">
        <v>27.9</v>
      </c>
    </row>
    <row r="49" spans="2:4" x14ac:dyDescent="0.3">
      <c r="B49" s="10">
        <v>44105</v>
      </c>
      <c r="C49" s="1">
        <v>23.8</v>
      </c>
      <c r="D49" s="1">
        <v>30.5</v>
      </c>
    </row>
    <row r="50" spans="2:4" x14ac:dyDescent="0.3">
      <c r="B50" s="10">
        <v>44136</v>
      </c>
      <c r="C50" s="1">
        <v>65.7</v>
      </c>
      <c r="D50" s="1">
        <v>40</v>
      </c>
    </row>
    <row r="51" spans="2:4" x14ac:dyDescent="0.3">
      <c r="B51" s="10">
        <v>44166</v>
      </c>
      <c r="C51" s="1">
        <v>21.2</v>
      </c>
      <c r="D51" s="1">
        <v>77.5</v>
      </c>
    </row>
    <row r="52" spans="2:4" x14ac:dyDescent="0.3">
      <c r="B52" s="10">
        <v>44197</v>
      </c>
      <c r="C52" s="1">
        <v>55.2</v>
      </c>
      <c r="D52" s="1">
        <v>46.6</v>
      </c>
    </row>
    <row r="53" spans="2:4" x14ac:dyDescent="0.3">
      <c r="B53" s="10">
        <v>44228</v>
      </c>
      <c r="C53" s="1">
        <v>50.9</v>
      </c>
      <c r="D53" s="1">
        <v>33.799999999999997</v>
      </c>
    </row>
    <row r="54" spans="2:4" x14ac:dyDescent="0.3">
      <c r="B54" s="10">
        <v>44256</v>
      </c>
      <c r="C54" s="1">
        <v>9</v>
      </c>
      <c r="D54" s="1">
        <v>16.100000000000001</v>
      </c>
    </row>
    <row r="55" spans="2:4" x14ac:dyDescent="0.3">
      <c r="B55" s="10">
        <v>44287</v>
      </c>
      <c r="C55" s="1">
        <v>33.4</v>
      </c>
      <c r="D55" s="1">
        <v>24.6</v>
      </c>
    </row>
    <row r="56" spans="2:4" x14ac:dyDescent="0.3">
      <c r="B56" s="10">
        <v>44317</v>
      </c>
      <c r="C56" s="1">
        <v>19.600000000000001</v>
      </c>
      <c r="D56" s="1">
        <v>28.5</v>
      </c>
    </row>
    <row r="57" spans="2:4" x14ac:dyDescent="0.3">
      <c r="B57" s="10">
        <v>44348</v>
      </c>
      <c r="C57" s="41">
        <v>6</v>
      </c>
    </row>
    <row r="58" spans="2:4" x14ac:dyDescent="0.3">
      <c r="B58" s="10">
        <v>44378</v>
      </c>
      <c r="C58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Alvarado</dc:creator>
  <cp:lastModifiedBy>584126036667</cp:lastModifiedBy>
  <dcterms:created xsi:type="dcterms:W3CDTF">2018-02-05T23:56:12Z</dcterms:created>
  <dcterms:modified xsi:type="dcterms:W3CDTF">2021-10-07T15:51:10Z</dcterms:modified>
</cp:coreProperties>
</file>